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20"/>
  </bookViews>
  <sheets>
    <sheet name="Sheet1" sheetId="1" r:id="rId1"/>
  </sheets>
  <definedNames>
    <definedName name="_xlnm.Print_Area" localSheetId="0">Sheet1!$A$1:$F$33</definedName>
  </definedNames>
  <calcPr calcId="162913"/>
</workbook>
</file>

<file path=xl/calcChain.xml><?xml version="1.0" encoding="utf-8"?>
<calcChain xmlns="http://schemas.openxmlformats.org/spreadsheetml/2006/main">
  <c r="D13" i="1" l="1"/>
  <c r="D12" i="1" l="1"/>
  <c r="D14" i="1" s="1"/>
  <c r="A15" i="1" l="1"/>
</calcChain>
</file>

<file path=xl/comments1.xml><?xml version="1.0" encoding="utf-8"?>
<comments xmlns="http://schemas.openxmlformats.org/spreadsheetml/2006/main">
  <authors>
    <author>Author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Select Loan Category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Enter Loan Amount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Interest rate applicable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Loan period in Years</t>
        </r>
      </text>
    </comment>
  </commentList>
</comments>
</file>

<file path=xl/sharedStrings.xml><?xml version="1.0" encoding="utf-8"?>
<sst xmlns="http://schemas.openxmlformats.org/spreadsheetml/2006/main" count="82" uniqueCount="79">
  <si>
    <t>Loan Amount</t>
  </si>
  <si>
    <t>Particulars</t>
  </si>
  <si>
    <t>Interest Rate</t>
  </si>
  <si>
    <t>Processing Fee</t>
  </si>
  <si>
    <t>Amount (or) %</t>
  </si>
  <si>
    <t>Loan Tenure (In Years)</t>
  </si>
  <si>
    <t>EMI</t>
  </si>
  <si>
    <t>Data Output for Annual Percentage Rate)</t>
  </si>
  <si>
    <t>Note to Customer on using Calculator:</t>
  </si>
  <si>
    <t>APR (Annualized in %)</t>
  </si>
  <si>
    <t>including Rate of Interest and Processing Charges/ Upfront Fees.</t>
  </si>
  <si>
    <t>Gold Loan (General)</t>
  </si>
  <si>
    <t>Gold Loan (Agri)</t>
  </si>
  <si>
    <t>Gold Loan (Overdraft)</t>
  </si>
  <si>
    <t>Personal Loan</t>
  </si>
  <si>
    <t>SIB Decor</t>
  </si>
  <si>
    <t>Mini Rental Scheme</t>
  </si>
  <si>
    <t>Loan Category</t>
  </si>
  <si>
    <t>Data Input (Refer Website for Rate of Interest rates)</t>
  </si>
  <si>
    <t>2. The APR does not include Property Valuation Charges, CERSAI</t>
  </si>
  <si>
    <t>Term Loan</t>
  </si>
  <si>
    <t>Car Loan</t>
  </si>
  <si>
    <t>Vehicle Loan-Commercial</t>
  </si>
  <si>
    <t>Charges, Inspection Charges, Documentation Charges, Tax/GST etc.</t>
  </si>
  <si>
    <t>Two Wheeler Loan</t>
  </si>
  <si>
    <t>Superbike Loan</t>
  </si>
  <si>
    <t>Small Business Loan</t>
  </si>
  <si>
    <t>Home loan</t>
  </si>
  <si>
    <t>Car Loan Top up</t>
  </si>
  <si>
    <t>70/30 Car Loan</t>
  </si>
  <si>
    <t>SIB LAP Plus</t>
  </si>
  <si>
    <t>SIB Loan for purchasing Commercial Property</t>
  </si>
  <si>
    <t xml:space="preserve">3. For applications submitted through Bank approved DSAs/DSTs, </t>
  </si>
  <si>
    <t>Processing Fee varies.</t>
  </si>
  <si>
    <t xml:space="preserve"> 6. The Annual Percentage Rate Calculator provide only an indicative rate to facilitate the individuals / borrowers to know the overall cost of the loan on the date of availing the loan to take a considered decision. This Calculator tool is provided only for the user's convenience and information purpose.</t>
  </si>
  <si>
    <t>7.  Input field for customers in APR Calculator:</t>
  </si>
  <si>
    <t>Schematic Loans), Loan Tenure</t>
  </si>
  <si>
    <t xml:space="preserve">fixed on the basis of Reference Rate (presently REPO/MCLR as the </t>
  </si>
  <si>
    <t>down based on the movement in the reference rate, from time to time.</t>
  </si>
  <si>
    <t xml:space="preserve">case may be) plus Premium. The Rate of Interest will move up and </t>
  </si>
  <si>
    <t>Overdraft in Corporate Salary Accounts (OD-CSA)</t>
  </si>
  <si>
    <t>SIB Pension Plus</t>
  </si>
  <si>
    <t>Mobiloan Micro Mudra</t>
  </si>
  <si>
    <t>Top Up Loan for HL Borrowers</t>
  </si>
  <si>
    <t>Gold Power</t>
  </si>
  <si>
    <t>Agri Produce Loan</t>
  </si>
  <si>
    <t>SIB Loan Against Securities (SIB-LAS)</t>
  </si>
  <si>
    <t>SIB Suraksha</t>
  </si>
  <si>
    <t>Home Equity Loan</t>
  </si>
  <si>
    <t>SIB CE Plus (Construction Equipment Scheme)</t>
  </si>
  <si>
    <t>SIB CV Plus (Commercial Vehicle Scheme)</t>
  </si>
  <si>
    <t>Education Loan (SIB Education Loan VPS)</t>
  </si>
  <si>
    <t>Education Loan (SIB Global Education Loan )</t>
  </si>
  <si>
    <t>Education Loan (Edusum)</t>
  </si>
  <si>
    <t>Education Loan (SIB Excellence)</t>
  </si>
  <si>
    <t xml:space="preserve">Gold Power Re-pledge </t>
  </si>
  <si>
    <t xml:space="preserve">Gold Power NEO </t>
  </si>
  <si>
    <t>SIB Pre-approved Personal Loan</t>
  </si>
  <si>
    <t>SIB Pre-approved Car Loan</t>
  </si>
  <si>
    <t>Annual Percentage Rate (APR) Calculation for Individual Borrowers (Updated as on 30.06.2024)</t>
  </si>
  <si>
    <t>Processing fee/</t>
  </si>
  <si>
    <t>Upfront Fee</t>
  </si>
  <si>
    <t>Min+</t>
  </si>
  <si>
    <t>GST</t>
  </si>
  <si>
    <t>Max+</t>
  </si>
  <si>
    <t>Agri Term Loans</t>
  </si>
  <si>
    <t>Rental</t>
  </si>
  <si>
    <t>Mortgage Loan (OD)</t>
  </si>
  <si>
    <t>Mortgage Loan (Term Loan &amp; Dropline OD)</t>
  </si>
  <si>
    <t>Gold Power OD</t>
  </si>
  <si>
    <t xml:space="preserve">Finance against WHR (Farmers-Others) </t>
  </si>
  <si>
    <t>Finance against WHR (Farmers-Stocked @ CWC)</t>
  </si>
  <si>
    <t>Farm Mech</t>
  </si>
  <si>
    <t>Broiler Loan</t>
  </si>
  <si>
    <t>KCC – General Scheme</t>
  </si>
  <si>
    <t>KCC- Interest Subvention Scheme</t>
  </si>
  <si>
    <t>KCC- Interest Subvention Scheme with Gold Collateral</t>
  </si>
  <si>
    <t>SIB Captive Scheme</t>
  </si>
  <si>
    <t>SIB Ashirwad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</si>
</sst>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4" tint="0.39997558519241921"/>
      <name val="Times New Roman"/>
      <family val="1"/>
    </font>
    <font>
      <b/>
      <sz val="9"/>
      <color indexed="81"/>
      <name val="Tahoma"/>
      <family val="2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4" borderId="0" xfId="0" applyFont="1" applyFill="1" applyAlignment="1" applyProtection="1"/>
    <xf numFmtId="0" fontId="3" fillId="4" borderId="1" xfId="0" applyFont="1" applyFill="1" applyBorder="1" applyAlignment="1" applyProtection="1"/>
    <xf numFmtId="0" fontId="3" fillId="4" borderId="2" xfId="0" applyFont="1" applyFill="1" applyBorder="1" applyAlignment="1" applyProtection="1"/>
    <xf numFmtId="0" fontId="3" fillId="4" borderId="3" xfId="0" applyFont="1" applyFill="1" applyBorder="1" applyAlignment="1" applyProtection="1"/>
    <xf numFmtId="0" fontId="3" fillId="4" borderId="0" xfId="0" applyFont="1" applyFill="1" applyProtection="1"/>
    <xf numFmtId="10" fontId="4" fillId="4" borderId="0" xfId="0" applyNumberFormat="1" applyFont="1" applyFill="1" applyBorder="1" applyProtection="1"/>
    <xf numFmtId="0" fontId="4" fillId="5" borderId="7" xfId="0" applyFont="1" applyFill="1" applyBorder="1" applyAlignment="1" applyProtection="1"/>
    <xf numFmtId="0" fontId="4" fillId="5" borderId="5" xfId="0" applyFont="1" applyFill="1" applyBorder="1" applyAlignment="1" applyProtection="1"/>
    <xf numFmtId="0" fontId="4" fillId="5" borderId="8" xfId="0" applyFont="1" applyFill="1" applyBorder="1" applyAlignment="1" applyProtection="1"/>
    <xf numFmtId="0" fontId="7" fillId="4" borderId="4" xfId="0" applyFont="1" applyFill="1" applyBorder="1" applyProtection="1"/>
    <xf numFmtId="0" fontId="7" fillId="4" borderId="0" xfId="0" applyFont="1" applyFill="1" applyBorder="1" applyProtection="1"/>
    <xf numFmtId="0" fontId="7" fillId="4" borderId="9" xfId="0" applyFont="1" applyFill="1" applyBorder="1" applyProtection="1"/>
    <xf numFmtId="0" fontId="7" fillId="4" borderId="4" xfId="0" applyFont="1" applyFill="1" applyBorder="1" applyAlignment="1" applyProtection="1"/>
    <xf numFmtId="0" fontId="7" fillId="4" borderId="0" xfId="0" applyFont="1" applyFill="1" applyBorder="1" applyAlignment="1" applyProtection="1"/>
    <xf numFmtId="0" fontId="7" fillId="4" borderId="9" xfId="0" applyFont="1" applyFill="1" applyBorder="1" applyAlignment="1" applyProtection="1"/>
    <xf numFmtId="0" fontId="7" fillId="4" borderId="10" xfId="0" applyFont="1" applyFill="1" applyBorder="1" applyAlignment="1" applyProtection="1"/>
    <xf numFmtId="0" fontId="7" fillId="4" borderId="6" xfId="0" applyFont="1" applyFill="1" applyBorder="1" applyAlignment="1" applyProtection="1"/>
    <xf numFmtId="0" fontId="2" fillId="4" borderId="6" xfId="0" applyFont="1" applyFill="1" applyBorder="1" applyAlignment="1" applyProtection="1"/>
    <xf numFmtId="0" fontId="6" fillId="4" borderId="12" xfId="0" applyFont="1" applyFill="1" applyBorder="1" applyAlignment="1" applyProtection="1"/>
    <xf numFmtId="0" fontId="8" fillId="2" borderId="11" xfId="0" applyFont="1" applyFill="1" applyBorder="1" applyAlignment="1" applyProtection="1"/>
    <xf numFmtId="0" fontId="0" fillId="4" borderId="0" xfId="0" applyFill="1" applyAlignment="1" applyProtection="1">
      <alignment horizontal="left"/>
    </xf>
    <xf numFmtId="0" fontId="0" fillId="4" borderId="0" xfId="0" applyFill="1" applyAlignment="1" applyProtection="1"/>
    <xf numFmtId="0" fontId="5" fillId="3" borderId="5" xfId="0" applyFont="1" applyFill="1" applyBorder="1" applyAlignment="1" applyProtection="1"/>
    <xf numFmtId="0" fontId="5" fillId="3" borderId="8" xfId="0" applyFont="1" applyFill="1" applyBorder="1" applyAlignment="1" applyProtection="1"/>
    <xf numFmtId="0" fontId="5" fillId="3" borderId="7" xfId="0" applyFont="1" applyFill="1" applyBorder="1" applyAlignment="1" applyProtection="1"/>
    <xf numFmtId="0" fontId="5" fillId="6" borderId="1" xfId="0" applyFont="1" applyFill="1" applyBorder="1" applyAlignment="1" applyProtection="1"/>
    <xf numFmtId="0" fontId="5" fillId="6" borderId="2" xfId="0" applyFont="1" applyFill="1" applyBorder="1" applyAlignment="1" applyProtection="1"/>
    <xf numFmtId="0" fontId="5" fillId="6" borderId="3" xfId="0" applyFont="1" applyFill="1" applyBorder="1" applyAlignment="1" applyProtection="1"/>
    <xf numFmtId="0" fontId="10" fillId="4" borderId="0" xfId="0" applyFont="1" applyFill="1" applyAlignment="1" applyProtection="1"/>
    <xf numFmtId="0" fontId="10" fillId="0" borderId="0" xfId="0" applyFont="1" applyFill="1" applyAlignment="1" applyProtection="1"/>
    <xf numFmtId="0" fontId="10" fillId="0" borderId="0" xfId="0" applyFont="1" applyFill="1" applyAlignment="1" applyProtection="1">
      <alignment horizontal="center"/>
    </xf>
    <xf numFmtId="10" fontId="10" fillId="0" borderId="0" xfId="0" applyNumberFormat="1" applyFont="1" applyFill="1" applyAlignment="1" applyProtection="1"/>
    <xf numFmtId="0" fontId="7" fillId="4" borderId="0" xfId="0" applyNumberFormat="1" applyFont="1" applyFill="1" applyBorder="1" applyAlignment="1" applyProtection="1">
      <alignment horizontal="left" wrapText="1"/>
    </xf>
    <xf numFmtId="0" fontId="7" fillId="4" borderId="9" xfId="0" applyNumberFormat="1" applyFont="1" applyFill="1" applyBorder="1" applyAlignment="1" applyProtection="1">
      <alignment horizontal="left" wrapText="1"/>
    </xf>
    <xf numFmtId="0" fontId="7" fillId="4" borderId="4" xfId="0" applyNumberFormat="1" applyFont="1" applyFill="1" applyBorder="1" applyAlignment="1" applyProtection="1">
      <alignment horizontal="left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10" fontId="11" fillId="0" borderId="18" xfId="0" applyNumberFormat="1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/>
    </xf>
    <xf numFmtId="0" fontId="0" fillId="0" borderId="18" xfId="0" applyBorder="1"/>
    <xf numFmtId="0" fontId="3" fillId="0" borderId="16" xfId="0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4" fillId="5" borderId="7" xfId="0" applyFont="1" applyFill="1" applyBorder="1" applyAlignment="1" applyProtection="1">
      <alignment horizontal="center" vertical="center"/>
    </xf>
    <xf numFmtId="0" fontId="4" fillId="5" borderId="5" xfId="0" applyFont="1" applyFill="1" applyBorder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</xf>
    <xf numFmtId="0" fontId="4" fillId="5" borderId="6" xfId="0" applyFont="1" applyFill="1" applyBorder="1" applyAlignment="1" applyProtection="1">
      <alignment horizontal="center" vertical="center"/>
    </xf>
    <xf numFmtId="0" fontId="4" fillId="5" borderId="13" xfId="0" applyFont="1" applyFill="1" applyBorder="1" applyAlignment="1" applyProtection="1">
      <alignment horizontal="center" vertical="center"/>
    </xf>
    <xf numFmtId="0" fontId="7" fillId="4" borderId="4" xfId="0" applyNumberFormat="1" applyFont="1" applyFill="1" applyBorder="1" applyAlignment="1" applyProtection="1">
      <alignment horizontal="left" wrapText="1"/>
    </xf>
    <xf numFmtId="0" fontId="7" fillId="4" borderId="0" xfId="0" applyNumberFormat="1" applyFont="1" applyFill="1" applyBorder="1" applyAlignment="1" applyProtection="1">
      <alignment horizontal="left" wrapText="1"/>
    </xf>
    <xf numFmtId="0" fontId="7" fillId="4" borderId="9" xfId="0" applyNumberFormat="1" applyFont="1" applyFill="1" applyBorder="1" applyAlignment="1" applyProtection="1">
      <alignment horizontal="left" wrapText="1"/>
    </xf>
    <xf numFmtId="0" fontId="5" fillId="4" borderId="0" xfId="0" applyFont="1" applyFill="1" applyBorder="1" applyAlignment="1" applyProtection="1">
      <alignment horizontal="center"/>
    </xf>
    <xf numFmtId="0" fontId="4" fillId="5" borderId="7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5" borderId="13" xfId="0" applyFont="1" applyFill="1" applyBorder="1" applyAlignment="1" applyProtection="1">
      <alignment horizontal="center" vertical="center" wrapText="1"/>
    </xf>
    <xf numFmtId="10" fontId="5" fillId="6" borderId="14" xfId="0" applyNumberFormat="1" applyFont="1" applyFill="1" applyBorder="1" applyAlignment="1" applyProtection="1">
      <alignment horizontal="center" vertical="center" wrapText="1"/>
      <protection hidden="1"/>
    </xf>
    <xf numFmtId="0" fontId="5" fillId="6" borderId="14" xfId="0" applyFont="1" applyFill="1" applyBorder="1" applyAlignment="1" applyProtection="1">
      <alignment horizontal="left"/>
    </xf>
    <xf numFmtId="0" fontId="5" fillId="3" borderId="1" xfId="0" applyFont="1" applyFill="1" applyBorder="1" applyAlignment="1" applyProtection="1">
      <alignment horizontal="right"/>
    </xf>
    <xf numFmtId="0" fontId="5" fillId="3" borderId="3" xfId="0" applyFont="1" applyFill="1" applyBorder="1" applyAlignment="1" applyProtection="1">
      <alignment horizontal="right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3" xfId="0" applyNumberFormat="1" applyFont="1" applyFill="1" applyBorder="1" applyAlignment="1" applyProtection="1">
      <alignment horizontal="right"/>
      <protection locked="0"/>
    </xf>
    <xf numFmtId="10" fontId="3" fillId="2" borderId="1" xfId="1" applyNumberFormat="1" applyFont="1" applyFill="1" applyBorder="1" applyAlignment="1" applyProtection="1">
      <alignment horizontal="right"/>
      <protection locked="0"/>
    </xf>
    <xf numFmtId="10" fontId="3" fillId="2" borderId="3" xfId="1" applyNumberFormat="1" applyFont="1" applyFill="1" applyBorder="1" applyAlignment="1" applyProtection="1">
      <alignment horizontal="right"/>
      <protection locked="0"/>
    </xf>
    <xf numFmtId="2" fontId="5" fillId="6" borderId="1" xfId="0" applyNumberFormat="1" applyFont="1" applyFill="1" applyBorder="1" applyAlignment="1" applyProtection="1">
      <alignment horizontal="right"/>
      <protection hidden="1"/>
    </xf>
    <xf numFmtId="2" fontId="5" fillId="6" borderId="3" xfId="0" applyNumberFormat="1" applyFont="1" applyFill="1" applyBorder="1" applyAlignment="1" applyProtection="1">
      <alignment horizontal="right"/>
      <protection hidden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3" xfId="0" applyNumberFormat="1" applyFont="1" applyFill="1" applyBorder="1" applyAlignment="1" applyProtection="1">
      <alignment horizontal="right"/>
      <protection locked="0"/>
    </xf>
  </cellXfs>
  <cellStyles count="2">
    <cellStyle name="Normal" xfId="0" builtinId="0"/>
    <cellStyle name="Percent" xfId="1" builtinId="5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4"/>
  <sheetViews>
    <sheetView tabSelected="1" zoomScaleSheetLayoutView="100" workbookViewId="0">
      <selection activeCell="AC7" sqref="AC7"/>
    </sheetView>
  </sheetViews>
  <sheetFormatPr defaultColWidth="9.140625" defaultRowHeight="18.75" x14ac:dyDescent="0.3"/>
  <cols>
    <col min="1" max="2" width="9.140625" style="22" customWidth="1"/>
    <col min="3" max="3" width="13" style="22" customWidth="1"/>
    <col min="4" max="4" width="15.42578125" style="22" bestFit="1" customWidth="1"/>
    <col min="5" max="5" width="30.42578125" style="22" customWidth="1"/>
    <col min="6" max="6" width="9.140625" style="1" hidden="1" customWidth="1"/>
    <col min="7" max="22" width="12.7109375" style="1" hidden="1" customWidth="1"/>
    <col min="23" max="23" width="9.140625" style="1" hidden="1" customWidth="1"/>
    <col min="24" max="24" width="32.7109375" style="29" customWidth="1"/>
    <col min="25" max="25" width="28.85546875" style="30" hidden="1" customWidth="1"/>
    <col min="26" max="26" width="21.5703125" style="32" hidden="1" customWidth="1"/>
    <col min="27" max="27" width="11.7109375" style="30" hidden="1" customWidth="1"/>
    <col min="28" max="28" width="16.42578125" style="31" hidden="1" customWidth="1"/>
    <col min="29" max="29" width="78.42578125" style="30" customWidth="1"/>
    <col min="30" max="30" width="55.7109375" style="30" customWidth="1"/>
    <col min="31" max="31" width="9.140625" style="29" customWidth="1"/>
    <col min="32" max="35" width="9.140625" style="1" customWidth="1"/>
    <col min="36" max="16384" width="9.140625" style="1"/>
  </cols>
  <sheetData>
    <row r="1" spans="1:28" x14ac:dyDescent="0.3">
      <c r="A1" s="58" t="s">
        <v>59</v>
      </c>
      <c r="B1" s="59"/>
      <c r="C1" s="59"/>
      <c r="D1" s="59"/>
      <c r="E1" s="60"/>
    </row>
    <row r="2" spans="1:28" ht="15" customHeight="1" thickBot="1" x14ac:dyDescent="0.35">
      <c r="A2" s="61"/>
      <c r="B2" s="62"/>
      <c r="C2" s="62"/>
      <c r="D2" s="62"/>
      <c r="E2" s="63"/>
    </row>
    <row r="3" spans="1:28" ht="15.75" customHeight="1" x14ac:dyDescent="0.3">
      <c r="A3" s="48" t="s">
        <v>18</v>
      </c>
      <c r="B3" s="49"/>
      <c r="C3" s="49"/>
      <c r="D3" s="49"/>
      <c r="E3" s="50"/>
      <c r="Y3" s="46" t="s">
        <v>17</v>
      </c>
      <c r="Z3" s="36" t="s">
        <v>60</v>
      </c>
      <c r="AA3" s="36" t="s">
        <v>62</v>
      </c>
      <c r="AB3" s="38" t="s">
        <v>64</v>
      </c>
    </row>
    <row r="4" spans="1:28" ht="15" customHeight="1" thickBot="1" x14ac:dyDescent="0.35">
      <c r="A4" s="51"/>
      <c r="B4" s="52"/>
      <c r="C4" s="52"/>
      <c r="D4" s="52"/>
      <c r="E4" s="53"/>
      <c r="Y4" s="47"/>
      <c r="Z4" s="37" t="s">
        <v>61</v>
      </c>
      <c r="AA4" s="37" t="s">
        <v>63</v>
      </c>
      <c r="AB4" s="39" t="s">
        <v>63</v>
      </c>
    </row>
    <row r="5" spans="1:28" ht="15.75" customHeight="1" thickBot="1" x14ac:dyDescent="0.35">
      <c r="A5" s="25" t="s">
        <v>1</v>
      </c>
      <c r="B5" s="23"/>
      <c r="C5" s="24"/>
      <c r="D5" s="66" t="s">
        <v>4</v>
      </c>
      <c r="E5" s="67"/>
      <c r="Y5" s="40" t="s">
        <v>27</v>
      </c>
      <c r="Z5" s="41">
        <v>5.0000000000000001E-3</v>
      </c>
      <c r="AA5" s="42">
        <v>10000</v>
      </c>
      <c r="AB5" s="42">
        <v>50000</v>
      </c>
    </row>
    <row r="6" spans="1:28" ht="15.75" customHeight="1" thickBot="1" x14ac:dyDescent="0.35">
      <c r="A6" s="2" t="s">
        <v>17</v>
      </c>
      <c r="B6" s="3"/>
      <c r="C6" s="4"/>
      <c r="D6" s="76" t="s">
        <v>17</v>
      </c>
      <c r="E6" s="77"/>
      <c r="Y6" s="40" t="s">
        <v>21</v>
      </c>
      <c r="Z6" s="41">
        <v>7.4999999999999997E-3</v>
      </c>
      <c r="AA6" s="43"/>
      <c r="AB6" s="42">
        <v>10000</v>
      </c>
    </row>
    <row r="7" spans="1:28" ht="15.75" customHeight="1" thickBot="1" x14ac:dyDescent="0.35">
      <c r="A7" s="2" t="s">
        <v>0</v>
      </c>
      <c r="B7" s="3"/>
      <c r="C7" s="4"/>
      <c r="D7" s="68"/>
      <c r="E7" s="69"/>
      <c r="Y7" s="40" t="s">
        <v>11</v>
      </c>
      <c r="Z7" s="41">
        <v>0</v>
      </c>
      <c r="AA7" s="43"/>
      <c r="AB7" s="43"/>
    </row>
    <row r="8" spans="1:28" ht="15.75" customHeight="1" thickBot="1" x14ac:dyDescent="0.35">
      <c r="A8" s="2" t="s">
        <v>2</v>
      </c>
      <c r="B8" s="3"/>
      <c r="C8" s="4"/>
      <c r="D8" s="70"/>
      <c r="E8" s="71"/>
      <c r="Y8" s="40" t="s">
        <v>12</v>
      </c>
      <c r="Z8" s="41">
        <v>0</v>
      </c>
      <c r="AA8" s="43"/>
      <c r="AB8" s="43"/>
    </row>
    <row r="9" spans="1:28" ht="15.75" customHeight="1" thickBot="1" x14ac:dyDescent="0.35">
      <c r="A9" s="2" t="s">
        <v>5</v>
      </c>
      <c r="B9" s="3"/>
      <c r="C9" s="4"/>
      <c r="D9" s="74"/>
      <c r="E9" s="75"/>
      <c r="Y9" s="40" t="s">
        <v>13</v>
      </c>
      <c r="Z9" s="41">
        <v>1E-3</v>
      </c>
      <c r="AA9" s="43"/>
      <c r="AB9" s="43"/>
    </row>
    <row r="10" spans="1:28" ht="15.75" customHeight="1" thickBot="1" x14ac:dyDescent="0.35">
      <c r="A10" s="48" t="s">
        <v>7</v>
      </c>
      <c r="B10" s="49"/>
      <c r="C10" s="49"/>
      <c r="D10" s="49"/>
      <c r="E10" s="50"/>
      <c r="Y10" s="40" t="s">
        <v>14</v>
      </c>
      <c r="Z10" s="41">
        <v>0.02</v>
      </c>
      <c r="AA10" s="43"/>
      <c r="AB10" s="43"/>
    </row>
    <row r="11" spans="1:28" ht="15.75" customHeight="1" thickBot="1" x14ac:dyDescent="0.35">
      <c r="A11" s="51"/>
      <c r="B11" s="52"/>
      <c r="C11" s="52"/>
      <c r="D11" s="52"/>
      <c r="E11" s="53"/>
      <c r="Y11" s="40" t="s">
        <v>15</v>
      </c>
      <c r="Z11" s="41">
        <v>0.01</v>
      </c>
      <c r="AA11" s="42">
        <v>2000</v>
      </c>
      <c r="AB11" s="42">
        <v>10000</v>
      </c>
    </row>
    <row r="12" spans="1:28" ht="15.75" customHeight="1" thickBot="1" x14ac:dyDescent="0.35">
      <c r="A12" s="26" t="s">
        <v>6</v>
      </c>
      <c r="B12" s="27"/>
      <c r="C12" s="28"/>
      <c r="D12" s="72" t="str">
        <f>IF(OR(D7="",D8="",D9=""),"Enter Input fields",IFERROR(-PMT((D8/12),(D9*12),D7),""))</f>
        <v>Enter Input fields</v>
      </c>
      <c r="E12" s="73"/>
      <c r="Y12" s="40" t="s">
        <v>16</v>
      </c>
      <c r="Z12" s="41">
        <v>0.01</v>
      </c>
      <c r="AA12" s="43"/>
      <c r="AB12" s="43"/>
    </row>
    <row r="13" spans="1:28" ht="15.75" customHeight="1" thickBot="1" x14ac:dyDescent="0.35">
      <c r="A13" s="26" t="s">
        <v>3</v>
      </c>
      <c r="B13" s="27"/>
      <c r="C13" s="28"/>
      <c r="D13" s="72" t="str">
        <f>IF(D6=Y5,"Select Loan Category",IF(OR(D7="",D8="",D9=""),"Enter all Input fields",IF(((VLOOKUP(D6,Y:Z,2,))*D7)&gt;(VLOOKUP(D6,Y:AA,3,)),IF((VLOOKUP(D6,Y:AB,4,))=0,((VLOOKUP(D6,Y:Z,2,))*D7),(IF((VLOOKUP(D6,Y:AB,4,))&lt;((VLOOKUP(D6,Y:Z,2,))*D7),(VLOOKUP(D6,Y:AB,4,)),((VLOOKUP(D6,Y:Z,2,))*D7)))),(VLOOKUP(D6,Y:AA,3,)))))</f>
        <v>Enter all Input fields</v>
      </c>
      <c r="E13" s="73"/>
      <c r="Y13" s="40" t="s">
        <v>20</v>
      </c>
      <c r="Z13" s="41">
        <v>0.01</v>
      </c>
      <c r="AA13" s="43"/>
      <c r="AB13" s="43"/>
    </row>
    <row r="14" spans="1:28" ht="31.5" customHeight="1" thickBot="1" x14ac:dyDescent="0.35">
      <c r="A14" s="65" t="s">
        <v>9</v>
      </c>
      <c r="B14" s="65"/>
      <c r="C14" s="65"/>
      <c r="D14" s="64" t="str">
        <f>IF(D6=Y5,"Select Loan Category",IF(D13="Enter all Input fields","Enter all Input fields",IFERROR((RATE((D9*12),-D12,(D7-D13))*12),"Error in entry(Loan Amount less than Processing charges)")))</f>
        <v>Enter all Input fields</v>
      </c>
      <c r="E14" s="64"/>
      <c r="Y14" s="40" t="s">
        <v>65</v>
      </c>
      <c r="Z14" s="41">
        <v>0.01</v>
      </c>
      <c r="AA14" s="43"/>
      <c r="AB14" s="43"/>
    </row>
    <row r="15" spans="1:28" ht="15.75" customHeight="1" thickBot="1" x14ac:dyDescent="0.35">
      <c r="A15" s="57" t="str">
        <f>IF(D13=0,"Remarks: Processing fees Zero for the category of the loan selected","")</f>
        <v/>
      </c>
      <c r="B15" s="57"/>
      <c r="C15" s="57"/>
      <c r="D15" s="57"/>
      <c r="E15" s="57"/>
      <c r="Y15" s="40" t="s">
        <v>66</v>
      </c>
      <c r="Z15" s="41">
        <v>0.01</v>
      </c>
      <c r="AA15" s="43"/>
      <c r="AB15" s="43"/>
    </row>
    <row r="16" spans="1:28" ht="15.75" customHeight="1" thickBot="1" x14ac:dyDescent="0.35">
      <c r="A16" s="5"/>
      <c r="B16" s="5"/>
      <c r="C16" s="5"/>
      <c r="D16" s="5"/>
      <c r="E16" s="6"/>
      <c r="Y16" s="40" t="s">
        <v>31</v>
      </c>
      <c r="Z16" s="41">
        <v>0.01</v>
      </c>
      <c r="AA16" s="42">
        <v>10000</v>
      </c>
      <c r="AB16" s="43"/>
    </row>
    <row r="17" spans="1:28" ht="15" customHeight="1" thickBot="1" x14ac:dyDescent="0.35">
      <c r="A17" s="7" t="s">
        <v>8</v>
      </c>
      <c r="B17" s="8"/>
      <c r="C17" s="8"/>
      <c r="D17" s="8"/>
      <c r="E17" s="9"/>
      <c r="Y17" s="40" t="s">
        <v>22</v>
      </c>
      <c r="Z17" s="41">
        <v>1.4999999999999999E-2</v>
      </c>
      <c r="AA17" s="42">
        <v>5000</v>
      </c>
      <c r="AB17" s="43"/>
    </row>
    <row r="18" spans="1:28" ht="15" customHeight="1" thickBot="1" x14ac:dyDescent="0.35">
      <c r="A18" s="10" t="s">
        <v>10</v>
      </c>
      <c r="B18" s="11"/>
      <c r="C18" s="11"/>
      <c r="D18" s="11"/>
      <c r="E18" s="12"/>
      <c r="Y18" s="40" t="s">
        <v>54</v>
      </c>
      <c r="Z18" s="41">
        <v>0</v>
      </c>
      <c r="AA18" s="43"/>
      <c r="AB18" s="43"/>
    </row>
    <row r="19" spans="1:28" ht="15" customHeight="1" thickBot="1" x14ac:dyDescent="0.35">
      <c r="A19" s="10"/>
      <c r="B19" s="11"/>
      <c r="C19" s="11"/>
      <c r="D19" s="11"/>
      <c r="E19" s="12"/>
      <c r="Y19" s="40" t="s">
        <v>53</v>
      </c>
      <c r="Z19" s="41">
        <v>0</v>
      </c>
      <c r="AA19" s="43"/>
      <c r="AB19" s="43"/>
    </row>
    <row r="20" spans="1:28" ht="15" customHeight="1" thickBot="1" x14ac:dyDescent="0.35">
      <c r="A20" s="10"/>
      <c r="B20" s="11"/>
      <c r="C20" s="11"/>
      <c r="D20" s="11"/>
      <c r="E20" s="12"/>
      <c r="Y20" s="40" t="s">
        <v>24</v>
      </c>
      <c r="Z20" s="41">
        <v>0.01</v>
      </c>
      <c r="AA20" s="42">
        <v>500</v>
      </c>
      <c r="AB20" s="42">
        <v>5000</v>
      </c>
    </row>
    <row r="21" spans="1:28" ht="15" customHeight="1" thickBot="1" x14ac:dyDescent="0.35">
      <c r="A21" s="10" t="s">
        <v>19</v>
      </c>
      <c r="B21" s="11"/>
      <c r="C21" s="11"/>
      <c r="D21" s="11"/>
      <c r="E21" s="12"/>
      <c r="Y21" s="40" t="s">
        <v>25</v>
      </c>
      <c r="Z21" s="41">
        <v>0.01</v>
      </c>
      <c r="AA21" s="42">
        <v>5000</v>
      </c>
      <c r="AB21" s="42">
        <v>15000</v>
      </c>
    </row>
    <row r="22" spans="1:28" ht="15" customHeight="1" thickBot="1" x14ac:dyDescent="0.35">
      <c r="A22" s="13" t="s">
        <v>23</v>
      </c>
      <c r="B22" s="14"/>
      <c r="C22" s="14"/>
      <c r="D22" s="14"/>
      <c r="E22" s="15"/>
      <c r="Y22" s="40" t="s">
        <v>51</v>
      </c>
      <c r="Z22" s="41">
        <v>0.01</v>
      </c>
      <c r="AA22" s="43"/>
      <c r="AB22" s="43"/>
    </row>
    <row r="23" spans="1:28" ht="15" customHeight="1" thickBot="1" x14ac:dyDescent="0.35">
      <c r="A23" s="13"/>
      <c r="B23" s="14"/>
      <c r="C23" s="14"/>
      <c r="D23" s="14"/>
      <c r="E23" s="15"/>
      <c r="Y23" s="40" t="s">
        <v>52</v>
      </c>
      <c r="Z23" s="41">
        <v>0.01</v>
      </c>
      <c r="AA23" s="43"/>
      <c r="AB23" s="43"/>
    </row>
    <row r="24" spans="1:28" ht="15" customHeight="1" thickBot="1" x14ac:dyDescent="0.35">
      <c r="A24" s="13" t="s">
        <v>32</v>
      </c>
      <c r="B24" s="14"/>
      <c r="C24" s="14"/>
      <c r="D24" s="14"/>
      <c r="E24" s="15"/>
      <c r="Y24" s="40" t="s">
        <v>67</v>
      </c>
      <c r="Z24" s="41">
        <v>0.01</v>
      </c>
      <c r="AA24" s="42">
        <v>10000</v>
      </c>
      <c r="AB24" s="43"/>
    </row>
    <row r="25" spans="1:28" ht="15" customHeight="1" thickBot="1" x14ac:dyDescent="0.35">
      <c r="A25" s="13" t="s">
        <v>33</v>
      </c>
      <c r="B25" s="14"/>
      <c r="C25" s="14"/>
      <c r="D25" s="14"/>
      <c r="E25" s="15"/>
      <c r="Y25" s="40" t="s">
        <v>68</v>
      </c>
      <c r="Z25" s="41">
        <v>1.4999999999999999E-2</v>
      </c>
      <c r="AA25" s="42">
        <v>10000</v>
      </c>
      <c r="AB25" s="42"/>
    </row>
    <row r="26" spans="1:28" ht="15" customHeight="1" thickBot="1" x14ac:dyDescent="0.35">
      <c r="A26" s="13" t="s">
        <v>36</v>
      </c>
      <c r="B26" s="14"/>
      <c r="C26" s="14"/>
      <c r="D26" s="14"/>
      <c r="E26" s="15"/>
      <c r="Y26" s="40" t="s">
        <v>26</v>
      </c>
      <c r="Z26" s="41">
        <v>0.01</v>
      </c>
      <c r="AA26" s="43"/>
      <c r="AB26" s="43"/>
    </row>
    <row r="27" spans="1:28" ht="15" customHeight="1" thickBot="1" x14ac:dyDescent="0.35">
      <c r="A27" s="35" t="s">
        <v>37</v>
      </c>
      <c r="B27" s="33"/>
      <c r="C27" s="33"/>
      <c r="D27" s="33"/>
      <c r="E27" s="34"/>
      <c r="Y27" s="40" t="s">
        <v>28</v>
      </c>
      <c r="Z27" s="41">
        <v>1.2500000000000001E-2</v>
      </c>
      <c r="AA27" s="42">
        <v>1500</v>
      </c>
      <c r="AB27" s="43"/>
    </row>
    <row r="28" spans="1:28" ht="15" customHeight="1" thickBot="1" x14ac:dyDescent="0.35">
      <c r="A28" s="35" t="s">
        <v>39</v>
      </c>
      <c r="B28" s="33"/>
      <c r="C28" s="33"/>
      <c r="D28" s="33"/>
      <c r="E28" s="34"/>
      <c r="Y28" s="40" t="s">
        <v>29</v>
      </c>
      <c r="Z28" s="41">
        <v>0.01</v>
      </c>
      <c r="AA28" s="43"/>
      <c r="AB28" s="42">
        <v>10000</v>
      </c>
    </row>
    <row r="29" spans="1:28" ht="15" customHeight="1" thickBot="1" x14ac:dyDescent="0.35">
      <c r="A29" s="35" t="s">
        <v>38</v>
      </c>
      <c r="B29" s="33"/>
      <c r="C29" s="33"/>
      <c r="D29" s="33"/>
      <c r="E29" s="34"/>
      <c r="Y29" s="40" t="s">
        <v>30</v>
      </c>
      <c r="Z29" s="41">
        <v>0.01</v>
      </c>
      <c r="AA29" s="42">
        <v>10000</v>
      </c>
      <c r="AB29" s="43"/>
    </row>
    <row r="30" spans="1:28" ht="15" customHeight="1" thickBot="1" x14ac:dyDescent="0.35">
      <c r="A30" s="35"/>
      <c r="B30" s="33"/>
      <c r="C30" s="33"/>
      <c r="D30" s="33"/>
      <c r="E30" s="34"/>
      <c r="Y30" s="40" t="s">
        <v>40</v>
      </c>
      <c r="Z30" s="41">
        <v>0.01</v>
      </c>
      <c r="AA30" s="42">
        <v>500</v>
      </c>
      <c r="AB30" s="43"/>
    </row>
    <row r="31" spans="1:28" ht="83.25" customHeight="1" thickBot="1" x14ac:dyDescent="0.35">
      <c r="A31" s="54" t="s">
        <v>34</v>
      </c>
      <c r="B31" s="55"/>
      <c r="C31" s="55"/>
      <c r="D31" s="55"/>
      <c r="E31" s="56"/>
      <c r="Y31" s="40" t="s">
        <v>41</v>
      </c>
      <c r="Z31" s="41">
        <v>5.0000000000000001E-3</v>
      </c>
      <c r="AA31" s="43"/>
      <c r="AB31" s="43"/>
    </row>
    <row r="32" spans="1:28" ht="26.25" customHeight="1" thickBot="1" x14ac:dyDescent="0.35">
      <c r="A32" s="16" t="s">
        <v>35</v>
      </c>
      <c r="B32" s="17"/>
      <c r="C32" s="18"/>
      <c r="D32" s="19"/>
      <c r="E32" s="20"/>
      <c r="Y32" s="40" t="s">
        <v>42</v>
      </c>
      <c r="Z32" s="41">
        <v>1.4999999999999999E-2</v>
      </c>
      <c r="AA32" s="42">
        <v>2500</v>
      </c>
      <c r="AB32" s="43"/>
    </row>
    <row r="33" spans="1:28" ht="19.5" thickBot="1" x14ac:dyDescent="0.35">
      <c r="A33" s="21"/>
      <c r="Y33" s="40" t="s">
        <v>43</v>
      </c>
      <c r="Z33" s="41">
        <v>0.01</v>
      </c>
      <c r="AA33" s="43"/>
      <c r="AB33" s="43"/>
    </row>
    <row r="34" spans="1:28" ht="19.5" thickBot="1" x14ac:dyDescent="0.35">
      <c r="Y34" s="40" t="s">
        <v>56</v>
      </c>
      <c r="Z34" s="41">
        <v>2.5000000000000001E-3</v>
      </c>
      <c r="AA34" s="43"/>
      <c r="AB34" s="43"/>
    </row>
    <row r="35" spans="1:28" ht="19.5" thickBot="1" x14ac:dyDescent="0.35">
      <c r="Y35" s="40" t="s">
        <v>55</v>
      </c>
      <c r="Z35" s="41">
        <v>2.5000000000000001E-3</v>
      </c>
      <c r="AA35" s="43"/>
      <c r="AB35" s="43"/>
    </row>
    <row r="36" spans="1:28" ht="19.5" thickBot="1" x14ac:dyDescent="0.35">
      <c r="Y36" s="40" t="s">
        <v>44</v>
      </c>
      <c r="Z36" s="41">
        <v>2.5000000000000001E-3</v>
      </c>
      <c r="AA36" s="43"/>
      <c r="AB36" s="43"/>
    </row>
    <row r="37" spans="1:28" ht="19.5" thickBot="1" x14ac:dyDescent="0.35">
      <c r="Y37" s="44" t="s">
        <v>69</v>
      </c>
      <c r="Z37" s="41">
        <v>1E-3</v>
      </c>
      <c r="AA37" s="42"/>
      <c r="AB37" s="45"/>
    </row>
    <row r="38" spans="1:28" ht="19.5" thickBot="1" x14ac:dyDescent="0.35">
      <c r="Y38" s="40" t="s">
        <v>45</v>
      </c>
      <c r="Z38" s="41">
        <v>0.01</v>
      </c>
      <c r="AA38" s="43"/>
      <c r="AB38" s="43"/>
    </row>
    <row r="39" spans="1:28" ht="19.5" thickBot="1" x14ac:dyDescent="0.35">
      <c r="Y39" s="40" t="s">
        <v>70</v>
      </c>
      <c r="Z39" s="41">
        <v>5.0000000000000001E-3</v>
      </c>
      <c r="AA39" s="42"/>
      <c r="AB39" s="45"/>
    </row>
    <row r="40" spans="1:28" ht="19.5" thickBot="1" x14ac:dyDescent="0.35">
      <c r="Y40" s="40" t="s">
        <v>71</v>
      </c>
      <c r="Z40" s="41">
        <v>0.01</v>
      </c>
      <c r="AA40" s="42"/>
      <c r="AB40" s="45"/>
    </row>
    <row r="41" spans="1:28" ht="19.5" thickBot="1" x14ac:dyDescent="0.35">
      <c r="Y41" s="40" t="s">
        <v>72</v>
      </c>
      <c r="Z41" s="41">
        <v>1.2500000000000001E-2</v>
      </c>
      <c r="AA41" s="42"/>
      <c r="AB41" s="45"/>
    </row>
    <row r="42" spans="1:28" ht="19.5" thickBot="1" x14ac:dyDescent="0.35">
      <c r="Y42" s="40" t="s">
        <v>73</v>
      </c>
      <c r="Z42" s="41">
        <v>0.01</v>
      </c>
      <c r="AA42" s="42"/>
      <c r="AB42" s="45"/>
    </row>
    <row r="43" spans="1:28" ht="19.5" thickBot="1" x14ac:dyDescent="0.35">
      <c r="Y43" s="40" t="s">
        <v>74</v>
      </c>
      <c r="Z43" s="41">
        <v>0.01</v>
      </c>
      <c r="AA43" s="42"/>
      <c r="AB43" s="42"/>
    </row>
    <row r="44" spans="1:28" ht="19.5" thickBot="1" x14ac:dyDescent="0.35">
      <c r="Y44" s="40" t="s">
        <v>75</v>
      </c>
      <c r="Z44" s="41">
        <v>0.01</v>
      </c>
      <c r="AA44" s="42"/>
      <c r="AB44" s="42"/>
    </row>
    <row r="45" spans="1:28" ht="19.5" thickBot="1" x14ac:dyDescent="0.35">
      <c r="Y45" s="40" t="s">
        <v>76</v>
      </c>
      <c r="Z45" s="41">
        <v>4.0000000000000001E-3</v>
      </c>
      <c r="AA45" s="42"/>
      <c r="AB45" s="42"/>
    </row>
    <row r="46" spans="1:28" ht="19.5" thickBot="1" x14ac:dyDescent="0.35">
      <c r="Y46" s="40" t="s">
        <v>46</v>
      </c>
      <c r="Z46" s="43"/>
      <c r="AA46" s="42">
        <v>5000</v>
      </c>
      <c r="AB46" s="43"/>
    </row>
    <row r="47" spans="1:28" ht="19.5" thickBot="1" x14ac:dyDescent="0.35">
      <c r="Y47" s="40" t="s">
        <v>47</v>
      </c>
      <c r="Z47" s="41">
        <v>5.0000000000000001E-3</v>
      </c>
      <c r="AA47" s="43"/>
      <c r="AB47" s="43"/>
    </row>
    <row r="48" spans="1:28" ht="19.5" thickBot="1" x14ac:dyDescent="0.35">
      <c r="Y48" s="40" t="s">
        <v>48</v>
      </c>
      <c r="Z48" s="41">
        <v>0.01</v>
      </c>
      <c r="AA48" s="42">
        <v>10000</v>
      </c>
      <c r="AB48" s="43"/>
    </row>
    <row r="49" spans="25:28" ht="19.5" thickBot="1" x14ac:dyDescent="0.35">
      <c r="Y49" s="40" t="s">
        <v>49</v>
      </c>
      <c r="Z49" s="41">
        <v>0.01</v>
      </c>
      <c r="AA49" s="43"/>
      <c r="AB49" s="43"/>
    </row>
    <row r="50" spans="25:28" ht="19.5" thickBot="1" x14ac:dyDescent="0.35">
      <c r="Y50" s="40" t="s">
        <v>50</v>
      </c>
      <c r="Z50" s="41">
        <v>0.01</v>
      </c>
      <c r="AA50" s="43"/>
      <c r="AB50" s="43"/>
    </row>
    <row r="51" spans="25:28" ht="19.5" thickBot="1" x14ac:dyDescent="0.35">
      <c r="Y51" s="40" t="s">
        <v>57</v>
      </c>
      <c r="Z51" s="41">
        <v>0.01</v>
      </c>
      <c r="AA51" s="42"/>
      <c r="AB51" s="42"/>
    </row>
    <row r="52" spans="25:28" ht="19.5" thickBot="1" x14ac:dyDescent="0.35">
      <c r="Y52" s="40" t="s">
        <v>58</v>
      </c>
      <c r="Z52" s="41">
        <v>0.01</v>
      </c>
      <c r="AA52" s="42"/>
      <c r="AB52" s="42">
        <v>6000</v>
      </c>
    </row>
    <row r="53" spans="25:28" ht="19.5" thickBot="1" x14ac:dyDescent="0.35">
      <c r="Y53" s="40" t="s">
        <v>77</v>
      </c>
      <c r="Z53" s="41">
        <v>0.01</v>
      </c>
      <c r="AA53" s="42"/>
      <c r="AB53" s="42"/>
    </row>
    <row r="54" spans="25:28" ht="19.5" thickBot="1" x14ac:dyDescent="0.35">
      <c r="Y54" s="40" t="s">
        <v>78</v>
      </c>
      <c r="Z54" s="41">
        <v>7.4999999999999997E-3</v>
      </c>
      <c r="AA54" s="42"/>
      <c r="AB54" s="42">
        <v>10000</v>
      </c>
    </row>
  </sheetData>
  <mergeCells count="15">
    <mergeCell ref="Y3:Y4"/>
    <mergeCell ref="A10:E11"/>
    <mergeCell ref="A31:E31"/>
    <mergeCell ref="A15:E15"/>
    <mergeCell ref="A1:E2"/>
    <mergeCell ref="D14:E14"/>
    <mergeCell ref="A14:C14"/>
    <mergeCell ref="A3:E4"/>
    <mergeCell ref="D5:E5"/>
    <mergeCell ref="D7:E7"/>
    <mergeCell ref="D8:E8"/>
    <mergeCell ref="D12:E12"/>
    <mergeCell ref="D13:E13"/>
    <mergeCell ref="D9:E9"/>
    <mergeCell ref="D6:E6"/>
  </mergeCells>
  <conditionalFormatting sqref="A15:E15">
    <cfRule type="containsText" dxfId="0" priority="1" operator="containsText" text="Remarks: Processing fees Zero for the category of the loan selected">
      <formula>NOT(ISERROR(SEARCH("Remarks: Processing fees Zero for the category of the loan selected",A15)))</formula>
    </cfRule>
  </conditionalFormatting>
  <dataValidations count="4">
    <dataValidation errorStyle="information" operator="equal" allowBlank="1" showInputMessage="1" showErrorMessage="1" errorTitle="Processing fees" error="Zero Charges_x000a_" sqref="D13:E13"/>
    <dataValidation type="whole" operator="lessThanOrEqual" allowBlank="1" showInputMessage="1" showErrorMessage="1" errorTitle="Invalid Entry" error="Enter loan period in Years" sqref="D9:E9">
      <formula1>32</formula1>
    </dataValidation>
    <dataValidation type="whole" operator="greaterThan" allowBlank="1" showInputMessage="1" showErrorMessage="1" errorTitle="Invalid Entry" error="Enter Valid amount" sqref="D7:E7">
      <formula1>0</formula1>
    </dataValidation>
    <dataValidation type="list" showInputMessage="1" showErrorMessage="1" errorTitle="Drop down selection" error="Select from the Drop down list" sqref="D6:E6">
      <formula1>$Y$3:$Y$54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2024-07-04T09:04:15Z</dcterms:modified>
</cp:coreProperties>
</file>